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2"/>
  </bookViews>
  <sheets>
    <sheet name="3D-Conversion" sheetId="1" r:id="rId1"/>
    <sheet name="Translation+3D" sheetId="2" r:id="rId2"/>
    <sheet name="Transl+AzimuthRotatation+3D" sheetId="3" r:id="rId3"/>
    <sheet name="Transl+Azimuth+Altitude+3D" sheetId="4" r:id="rId4"/>
  </sheets>
  <definedNames/>
  <calcPr fullCalcOnLoad="1"/>
</workbook>
</file>

<file path=xl/sharedStrings.xml><?xml version="1.0" encoding="utf-8"?>
<sst xmlns="http://schemas.openxmlformats.org/spreadsheetml/2006/main" count="123" uniqueCount="32">
  <si>
    <t xml:space="preserve"> </t>
  </si>
  <si>
    <t>Pyramid</t>
  </si>
  <si>
    <t>x</t>
  </si>
  <si>
    <t>y</t>
  </si>
  <si>
    <t>Eye to screen</t>
  </si>
  <si>
    <t>Screen to Origin</t>
  </si>
  <si>
    <t>z</t>
  </si>
  <si>
    <t>u</t>
  </si>
  <si>
    <t>v</t>
  </si>
  <si>
    <t>A</t>
  </si>
  <si>
    <t>B</t>
  </si>
  <si>
    <t>C</t>
  </si>
  <si>
    <t>D</t>
  </si>
  <si>
    <t>E</t>
  </si>
  <si>
    <t>Perspective</t>
  </si>
  <si>
    <t>dx =</t>
  </si>
  <si>
    <t>dy =</t>
  </si>
  <si>
    <t>dz =</t>
  </si>
  <si>
    <t>Translation</t>
  </si>
  <si>
    <t>Azim. Rotation [deg]</t>
  </si>
  <si>
    <t>Alt. Rotation [deg]</t>
  </si>
  <si>
    <t>x'</t>
  </si>
  <si>
    <t>y'</t>
  </si>
  <si>
    <t>z'</t>
  </si>
  <si>
    <t>x0</t>
  </si>
  <si>
    <t>y0</t>
  </si>
  <si>
    <t>z0</t>
  </si>
  <si>
    <t>Azimuth Rotation</t>
  </si>
  <si>
    <t>Altitude Rotation</t>
  </si>
  <si>
    <t>x''</t>
  </si>
  <si>
    <t>y''</t>
  </si>
  <si>
    <t>z''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</si>
</sst>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.75"/>
      <name val="Arial"/>
      <family val="0"/>
    </font>
    <font>
      <sz val="16"/>
      <name val="Arial"/>
      <family val="0"/>
    </font>
    <font>
      <sz val="7"/>
      <name val="Arial"/>
      <family val="2"/>
    </font>
    <font>
      <sz val="16"/>
      <color indexed="12"/>
      <name val="Arial"/>
      <family val="0"/>
    </font>
    <font>
      <sz val="14"/>
      <color indexed="17"/>
      <name val="Arial"/>
      <family val="0"/>
    </font>
    <font>
      <sz val="16"/>
      <color indexed="17"/>
      <name val="Arial"/>
      <family val="0"/>
    </font>
    <font>
      <sz val="14"/>
      <color indexed="20"/>
      <name val="Arial"/>
      <family val="0"/>
    </font>
    <font>
      <sz val="16"/>
      <color indexed="20"/>
      <name val="Arial"/>
      <family val="0"/>
    </font>
    <font>
      <sz val="12"/>
      <color indexed="12"/>
      <name val="Arial"/>
      <family val="0"/>
    </font>
    <font>
      <sz val="12"/>
      <color indexed="17"/>
      <name val="Arial"/>
      <family val="0"/>
    </font>
    <font>
      <sz val="12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'3D-Conversion'!$F$12:$F$22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'3D-Conversion'!$G$12:$G$22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3616332"/>
        <c:axId val="57002669"/>
      </c:scatterChart>
      <c:valAx>
        <c:axId val="43616332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02669"/>
        <c:crosses val="autoZero"/>
        <c:crossBetween val="midCat"/>
        <c:dispUnits/>
      </c:valAx>
      <c:valAx>
        <c:axId val="57002669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16332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'Translation+3D'!$I$20:$I$30</c:f>
              <c:numCache/>
            </c:numRef>
          </c:xVal>
          <c:yVal>
            <c:numRef>
              <c:f>'Translation+3D'!$J$20:$J$30</c:f>
              <c:numCache/>
            </c:numRef>
          </c:yVal>
          <c:smooth val="0"/>
        </c:ser>
        <c:axId val="43261974"/>
        <c:axId val="53813447"/>
      </c:scatterChart>
      <c:valAx>
        <c:axId val="43261974"/>
        <c:scaling>
          <c:orientation val="minMax"/>
          <c:max val="4"/>
          <c:min val="-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13447"/>
        <c:crosses val="autoZero"/>
        <c:crossBetween val="midCat"/>
        <c:dispUnits/>
        <c:majorUnit val="1"/>
      </c:valAx>
      <c:valAx>
        <c:axId val="53813447"/>
        <c:scaling>
          <c:orientation val="minMax"/>
          <c:max val="4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1974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'Transl+AzimuthRotatation+3D'!$L$20:$L$30</c:f>
              <c:numCache/>
            </c:numRef>
          </c:xVal>
          <c:yVal>
            <c:numRef>
              <c:f>'Transl+AzimuthRotatation+3D'!$M$20:$M$30</c:f>
              <c:numCache/>
            </c:numRef>
          </c:yVal>
          <c:smooth val="0"/>
        </c:ser>
        <c:axId val="14558976"/>
        <c:axId val="63921921"/>
      </c:scatterChart>
      <c:valAx>
        <c:axId val="14558976"/>
        <c:scaling>
          <c:orientation val="minMax"/>
          <c:max val="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crossBetween val="midCat"/>
        <c:dispUnits/>
        <c:majorUnit val="1"/>
      </c:valAx>
      <c:valAx>
        <c:axId val="63921921"/>
        <c:scaling>
          <c:orientation val="minMax"/>
          <c:max val="3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558976"/>
        <c:crosses val="autoZero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'Transl+Azimuth+Altitude+3D'!$O$20:$O$30</c:f>
              <c:numCache/>
            </c:numRef>
          </c:xVal>
          <c:yVal>
            <c:numRef>
              <c:f>'Transl+Azimuth+Altitude+3D'!$P$20:$P$30</c:f>
              <c:numCache/>
            </c:numRef>
          </c:yVal>
          <c:smooth val="0"/>
        </c:ser>
        <c:axId val="38426378"/>
        <c:axId val="10293083"/>
      </c:scatterChart>
      <c:valAx>
        <c:axId val="38426378"/>
        <c:scaling>
          <c:orientation val="minMax"/>
          <c:max val="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93083"/>
        <c:crosses val="autoZero"/>
        <c:crossBetween val="midCat"/>
        <c:dispUnits/>
        <c:majorUnit val="1"/>
      </c:valAx>
      <c:valAx>
        <c:axId val="10293083"/>
        <c:scaling>
          <c:orientation val="minMax"/>
          <c:max val="3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26378"/>
        <c:crosses val="autoZero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28575</xdr:rowOff>
    </xdr:from>
    <xdr:to>
      <xdr:col>12</xdr:col>
      <xdr:colOff>504825</xdr:colOff>
      <xdr:row>17</xdr:row>
      <xdr:rowOff>85725</xdr:rowOff>
    </xdr:to>
    <xdr:graphicFrame>
      <xdr:nvGraphicFramePr>
        <xdr:cNvPr id="1" name="Chart 11"/>
        <xdr:cNvGraphicFramePr/>
      </xdr:nvGraphicFramePr>
      <xdr:xfrm>
        <a:off x="5543550" y="28575"/>
        <a:ext cx="2867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200025</xdr:colOff>
      <xdr:row>19</xdr:row>
      <xdr:rowOff>66675</xdr:rowOff>
    </xdr:from>
    <xdr:to>
      <xdr:col>13</xdr:col>
      <xdr:colOff>323850</xdr:colOff>
      <xdr:row>26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14325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6</xdr:row>
      <xdr:rowOff>9525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590550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0</xdr:row>
      <xdr:rowOff>28575</xdr:rowOff>
    </xdr:from>
    <xdr:to>
      <xdr:col>16</xdr:col>
      <xdr:colOff>361950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276225</xdr:colOff>
      <xdr:row>23</xdr:row>
      <xdr:rowOff>104775</xdr:rowOff>
    </xdr:from>
    <xdr:to>
      <xdr:col>16</xdr:col>
      <xdr:colOff>161925</xdr:colOff>
      <xdr:row>29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37210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57150</xdr:rowOff>
    </xdr:from>
    <xdr:to>
      <xdr:col>21</xdr:col>
      <xdr:colOff>85725</xdr:colOff>
      <xdr:row>19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9550" y="4181475"/>
          <a:ext cx="443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0</xdr:row>
      <xdr:rowOff>28575</xdr:rowOff>
    </xdr:from>
    <xdr:to>
      <xdr:col>16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104775</xdr:colOff>
      <xdr:row>23</xdr:row>
      <xdr:rowOff>171450</xdr:rowOff>
    </xdr:from>
    <xdr:to>
      <xdr:col>17</xdr:col>
      <xdr:colOff>381000</xdr:colOff>
      <xdr:row>29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54387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17</xdr:row>
      <xdr:rowOff>104775</xdr:rowOff>
    </xdr:from>
    <xdr:to>
      <xdr:col>22</xdr:col>
      <xdr:colOff>19050</xdr:colOff>
      <xdr:row>19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82050" y="4229100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19</xdr:col>
      <xdr:colOff>390525</xdr:colOff>
      <xdr:row>23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91575" y="47148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219075</xdr:rowOff>
    </xdr:from>
    <xdr:to>
      <xdr:col>2</xdr:col>
      <xdr:colOff>295275</xdr:colOff>
      <xdr:row>12</xdr:row>
      <xdr:rowOff>66675</xdr:rowOff>
    </xdr:to>
    <xdr:pic>
      <xdr:nvPicPr>
        <xdr:cNvPr id="9" name="Azim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219075</xdr:colOff>
      <xdr:row>0</xdr:row>
      <xdr:rowOff>28575</xdr:rowOff>
    </xdr:from>
    <xdr:to>
      <xdr:col>16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5410200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77425" y="420052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4686300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219075</xdr:rowOff>
    </xdr:from>
    <xdr:to>
      <xdr:col>2</xdr:col>
      <xdr:colOff>295275</xdr:colOff>
      <xdr:row>12</xdr:row>
      <xdr:rowOff>66675</xdr:rowOff>
    </xdr:to>
    <xdr:pic>
      <xdr:nvPicPr>
        <xdr:cNvPr id="9" name="Azim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Alt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25"/>
  <sheetViews>
    <sheetView zoomScale="130" zoomScaleNormal="130" workbookViewId="0" topLeftCell="A1">
      <selection activeCell="I23" sqref="I23"/>
    </sheetView>
  </sheetViews>
  <sheetFormatPr defaultColWidth="9.140625" defaultRowHeight="12.75"/>
  <cols>
    <col min="1" max="1" width="18.00390625" style="3" bestFit="1" customWidth="1"/>
    <col min="2" max="16384" width="9.140625" style="3" customWidth="1"/>
  </cols>
  <sheetData>
    <row r="1" ht="12.75"/>
    <row r="2" ht="12.75"/>
    <row r="3" spans="1:2" ht="12.75">
      <c r="A3" s="3" t="s">
        <v>4</v>
      </c>
      <c r="B3" s="3">
        <v>3</v>
      </c>
    </row>
    <row r="4" ht="12.75"/>
    <row r="5" spans="1:2" ht="12.75">
      <c r="A5" s="3" t="s">
        <v>5</v>
      </c>
      <c r="B5" s="3">
        <v>0</v>
      </c>
    </row>
    <row r="6" ht="12.75"/>
    <row r="7" ht="12.75"/>
    <row r="8" ht="12.75"/>
    <row r="9" ht="12.75">
      <c r="F9" s="4" t="s">
        <v>14</v>
      </c>
    </row>
    <row r="10" spans="1:7" ht="12.75">
      <c r="A10" s="3" t="s">
        <v>1</v>
      </c>
      <c r="B10" s="3" t="s">
        <v>2</v>
      </c>
      <c r="C10" s="3" t="s">
        <v>3</v>
      </c>
      <c r="D10" s="3" t="s">
        <v>6</v>
      </c>
      <c r="F10" s="3" t="s">
        <v>7</v>
      </c>
      <c r="G10" s="3" t="s">
        <v>8</v>
      </c>
    </row>
    <row r="11" ht="12.75"/>
    <row r="12" spans="1:7" ht="12.75">
      <c r="A12" s="3" t="s">
        <v>9</v>
      </c>
      <c r="B12" s="3">
        <v>-1</v>
      </c>
      <c r="C12" s="3">
        <v>-1</v>
      </c>
      <c r="D12" s="3">
        <v>-1</v>
      </c>
      <c r="F12" s="3">
        <f aca="true" t="shared" si="0" ref="F12:F18">B12*B$3/(B$3+B$5+C12)</f>
        <v>-1.5</v>
      </c>
      <c r="G12" s="3">
        <f aca="true" t="shared" si="1" ref="G12:G18">D12*B$3/(B$3+B$5+C12)</f>
        <v>-1.5</v>
      </c>
    </row>
    <row r="13" spans="1:7" ht="12.75">
      <c r="A13" s="3" t="s">
        <v>10</v>
      </c>
      <c r="B13" s="3">
        <v>-1</v>
      </c>
      <c r="C13" s="3">
        <v>1</v>
      </c>
      <c r="D13" s="3">
        <v>-1</v>
      </c>
      <c r="F13" s="3">
        <f t="shared" si="0"/>
        <v>-0.75</v>
      </c>
      <c r="G13" s="3">
        <f t="shared" si="1"/>
        <v>-0.75</v>
      </c>
    </row>
    <row r="14" spans="1:7" ht="12.75">
      <c r="A14" s="3" t="s">
        <v>11</v>
      </c>
      <c r="B14" s="3">
        <v>1</v>
      </c>
      <c r="C14" s="3">
        <v>1</v>
      </c>
      <c r="D14" s="3">
        <v>-1</v>
      </c>
      <c r="F14" s="3">
        <f t="shared" si="0"/>
        <v>0.75</v>
      </c>
      <c r="G14" s="3">
        <f t="shared" si="1"/>
        <v>-0.75</v>
      </c>
    </row>
    <row r="15" spans="1:15" ht="12.75">
      <c r="A15" s="3" t="s">
        <v>12</v>
      </c>
      <c r="B15" s="3">
        <v>1</v>
      </c>
      <c r="C15" s="3">
        <v>-1</v>
      </c>
      <c r="D15" s="3">
        <v>-1</v>
      </c>
      <c r="F15" s="3">
        <f t="shared" si="0"/>
        <v>1.5</v>
      </c>
      <c r="G15" s="3">
        <f t="shared" si="1"/>
        <v>-1.5</v>
      </c>
      <c r="O15" s="3" t="s">
        <v>0</v>
      </c>
    </row>
    <row r="16" spans="1:7" ht="12.75">
      <c r="A16" s="3" t="s">
        <v>9</v>
      </c>
      <c r="B16" s="3">
        <v>-1</v>
      </c>
      <c r="C16" s="3">
        <v>-1</v>
      </c>
      <c r="D16" s="3">
        <v>-1</v>
      </c>
      <c r="F16" s="3">
        <f t="shared" si="0"/>
        <v>-1.5</v>
      </c>
      <c r="G16" s="3">
        <f t="shared" si="1"/>
        <v>-1.5</v>
      </c>
    </row>
    <row r="17" spans="1:7" ht="12.75">
      <c r="A17" s="3" t="s">
        <v>13</v>
      </c>
      <c r="B17" s="3">
        <v>0</v>
      </c>
      <c r="C17" s="3">
        <v>0</v>
      </c>
      <c r="D17" s="3">
        <v>2</v>
      </c>
      <c r="F17" s="3">
        <f t="shared" si="0"/>
        <v>0</v>
      </c>
      <c r="G17" s="3">
        <f t="shared" si="1"/>
        <v>2</v>
      </c>
    </row>
    <row r="18" spans="1:7" ht="12.75">
      <c r="A18" s="3" t="s">
        <v>11</v>
      </c>
      <c r="B18" s="3">
        <v>1</v>
      </c>
      <c r="C18" s="3">
        <v>1</v>
      </c>
      <c r="D18" s="3">
        <v>-1</v>
      </c>
      <c r="F18" s="3">
        <f t="shared" si="0"/>
        <v>0.75</v>
      </c>
      <c r="G18" s="3">
        <f t="shared" si="1"/>
        <v>-0.75</v>
      </c>
    </row>
    <row r="20" spans="1:7" ht="12.75">
      <c r="A20" s="3" t="s">
        <v>10</v>
      </c>
      <c r="B20" s="3">
        <v>-1</v>
      </c>
      <c r="C20" s="3">
        <v>1</v>
      </c>
      <c r="D20" s="3">
        <v>-1</v>
      </c>
      <c r="F20" s="3">
        <f>B20*B$3/(B$3+B$5+C20)</f>
        <v>-0.75</v>
      </c>
      <c r="G20" s="3">
        <f>D20*B$3/(B$3+B$5+C20)</f>
        <v>-0.75</v>
      </c>
    </row>
    <row r="21" spans="1:7" ht="12.75">
      <c r="A21" s="3" t="s">
        <v>13</v>
      </c>
      <c r="B21" s="3">
        <v>0</v>
      </c>
      <c r="C21" s="3">
        <v>0</v>
      </c>
      <c r="D21" s="3">
        <v>2</v>
      </c>
      <c r="F21" s="3">
        <f>B21*B$3/(B$3+B$5+C21)</f>
        <v>0</v>
      </c>
      <c r="G21" s="3">
        <f>D21*B$3/(B$3+B$5+C21)</f>
        <v>2</v>
      </c>
    </row>
    <row r="22" spans="1:7" ht="12.75">
      <c r="A22" s="3" t="s">
        <v>12</v>
      </c>
      <c r="B22" s="3">
        <v>1</v>
      </c>
      <c r="C22" s="3">
        <v>-1</v>
      </c>
      <c r="D22" s="3">
        <v>-1</v>
      </c>
      <c r="F22" s="3">
        <f>B22*B$3/(B$3+B$5+C22)</f>
        <v>1.5</v>
      </c>
      <c r="G22" s="3">
        <f>D22*B$3/(B$3+B$5+C22)</f>
        <v>-1.5</v>
      </c>
    </row>
    <row r="23" ht="12.75"/>
    <row r="24" ht="12.75"/>
    <row r="25" ht="12.75">
      <c r="Q25" s="3" t="s">
        <v>0</v>
      </c>
    </row>
    <row r="2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30"/>
  <sheetViews>
    <sheetView zoomScale="115" zoomScaleNormal="115" workbookViewId="0" topLeftCell="A1">
      <selection activeCell="R30" sqref="R30"/>
    </sheetView>
  </sheetViews>
  <sheetFormatPr defaultColWidth="9.140625" defaultRowHeight="12.75"/>
  <cols>
    <col min="1" max="1" width="24.421875" style="1" bestFit="1" customWidth="1"/>
    <col min="2" max="4" width="7.28125" style="1" customWidth="1"/>
    <col min="5" max="7" width="9.00390625" style="1" bestFit="1" customWidth="1"/>
    <col min="8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-0.6</v>
      </c>
    </row>
    <row r="10" spans="1:2" ht="20.25">
      <c r="A10" s="15" t="s">
        <v>17</v>
      </c>
      <c r="B10" s="16">
        <v>0.4</v>
      </c>
    </row>
    <row r="11" spans="1:2" ht="20.25">
      <c r="A11" s="5"/>
      <c r="B11" s="5"/>
    </row>
    <row r="12" spans="1:2" ht="20.25">
      <c r="A12" s="5"/>
      <c r="B12" s="5"/>
    </row>
    <row r="13" spans="1:2" ht="20.25">
      <c r="A13" s="5"/>
      <c r="B13" s="5"/>
    </row>
    <row r="14" spans="1:2" ht="20.25">
      <c r="A14" s="5"/>
      <c r="B14" s="5"/>
    </row>
    <row r="15" spans="1:15" ht="20.25">
      <c r="A15" s="5"/>
      <c r="B15" s="5"/>
      <c r="O15" s="1" t="s">
        <v>0</v>
      </c>
    </row>
    <row r="16" ht="15.75" thickBot="1"/>
    <row r="17" spans="5:9" ht="15.75" thickBot="1">
      <c r="E17" s="22" t="s">
        <v>18</v>
      </c>
      <c r="F17" s="23"/>
      <c r="G17" s="37"/>
      <c r="I17" s="2" t="s">
        <v>14</v>
      </c>
    </row>
    <row r="18" spans="1:10" ht="15">
      <c r="A18" s="1" t="s">
        <v>1</v>
      </c>
      <c r="B18" s="6" t="s">
        <v>24</v>
      </c>
      <c r="C18" s="7" t="s">
        <v>25</v>
      </c>
      <c r="D18" s="8" t="s">
        <v>26</v>
      </c>
      <c r="E18" s="38" t="s">
        <v>2</v>
      </c>
      <c r="F18" s="39" t="s">
        <v>3</v>
      </c>
      <c r="G18" s="40" t="s">
        <v>6</v>
      </c>
      <c r="I18" s="6" t="s">
        <v>7</v>
      </c>
      <c r="J18" s="8" t="s">
        <v>8</v>
      </c>
    </row>
    <row r="19" spans="2:10" ht="15">
      <c r="B19" s="9"/>
      <c r="C19" s="10"/>
      <c r="D19" s="11"/>
      <c r="E19" s="9"/>
      <c r="F19" s="10"/>
      <c r="G19" s="11"/>
      <c r="I19" s="9"/>
      <c r="J19" s="11"/>
    </row>
    <row r="20" spans="1:10" ht="15">
      <c r="A20" s="1" t="s">
        <v>9</v>
      </c>
      <c r="B20" s="9">
        <v>-1</v>
      </c>
      <c r="C20" s="10">
        <v>-1</v>
      </c>
      <c r="D20" s="11">
        <v>-1</v>
      </c>
      <c r="E20" s="9">
        <f>B20+B$8</f>
        <v>-1</v>
      </c>
      <c r="F20" s="10">
        <f>C20+B$9</f>
        <v>-1.6</v>
      </c>
      <c r="G20" s="11">
        <f>D20+B$10</f>
        <v>-0.6</v>
      </c>
      <c r="I20" s="9">
        <f aca="true" t="shared" si="0" ref="I20:I26">E20*B$3/(B$3+B$5+F20)</f>
        <v>-2.142857142857143</v>
      </c>
      <c r="J20" s="11">
        <f aca="true" t="shared" si="1" ref="J20:J26">G20*B$3/(B$3+B$5+F20)</f>
        <v>-1.2857142857142856</v>
      </c>
    </row>
    <row r="21" spans="1:10" ht="15">
      <c r="A21" s="1" t="s">
        <v>10</v>
      </c>
      <c r="B21" s="9">
        <v>-1</v>
      </c>
      <c r="C21" s="10">
        <v>1</v>
      </c>
      <c r="D21" s="11">
        <v>-1</v>
      </c>
      <c r="E21" s="9">
        <f aca="true" t="shared" si="2" ref="E21:E26">B21+B$8</f>
        <v>-1</v>
      </c>
      <c r="F21" s="10">
        <f aca="true" t="shared" si="3" ref="F21:F26">C21+B$9</f>
        <v>0.4</v>
      </c>
      <c r="G21" s="11">
        <f aca="true" t="shared" si="4" ref="G21:G26">D21+B$10</f>
        <v>-0.6</v>
      </c>
      <c r="I21" s="9">
        <f t="shared" si="0"/>
        <v>-0.8823529411764706</v>
      </c>
      <c r="J21" s="11">
        <f t="shared" si="1"/>
        <v>-0.5294117647058824</v>
      </c>
    </row>
    <row r="22" spans="1:10" ht="15">
      <c r="A22" s="1" t="s">
        <v>11</v>
      </c>
      <c r="B22" s="9">
        <v>1</v>
      </c>
      <c r="C22" s="10">
        <v>1</v>
      </c>
      <c r="D22" s="11">
        <v>-1</v>
      </c>
      <c r="E22" s="9">
        <f t="shared" si="2"/>
        <v>1</v>
      </c>
      <c r="F22" s="10">
        <f t="shared" si="3"/>
        <v>0.4</v>
      </c>
      <c r="G22" s="11">
        <f t="shared" si="4"/>
        <v>-0.6</v>
      </c>
      <c r="I22" s="9">
        <f t="shared" si="0"/>
        <v>0.8823529411764706</v>
      </c>
      <c r="J22" s="11">
        <f t="shared" si="1"/>
        <v>-0.5294117647058824</v>
      </c>
    </row>
    <row r="23" spans="1:10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2"/>
        <v>1</v>
      </c>
      <c r="F23" s="10">
        <f t="shared" si="3"/>
        <v>-1.6</v>
      </c>
      <c r="G23" s="11">
        <f t="shared" si="4"/>
        <v>-0.6</v>
      </c>
      <c r="I23" s="9">
        <f t="shared" si="0"/>
        <v>2.142857142857143</v>
      </c>
      <c r="J23" s="11">
        <f t="shared" si="1"/>
        <v>-1.2857142857142856</v>
      </c>
    </row>
    <row r="24" spans="1:10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2"/>
        <v>-1</v>
      </c>
      <c r="F24" s="10">
        <f t="shared" si="3"/>
        <v>-1.6</v>
      </c>
      <c r="G24" s="11">
        <f t="shared" si="4"/>
        <v>-0.6</v>
      </c>
      <c r="I24" s="9">
        <f t="shared" si="0"/>
        <v>-2.142857142857143</v>
      </c>
      <c r="J24" s="11">
        <f t="shared" si="1"/>
        <v>-1.2857142857142856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2"/>
        <v>0</v>
      </c>
      <c r="F25" s="10">
        <f t="shared" si="3"/>
        <v>-0.6</v>
      </c>
      <c r="G25" s="11">
        <f t="shared" si="4"/>
        <v>2.4</v>
      </c>
      <c r="I25" s="9">
        <f t="shared" si="0"/>
        <v>0</v>
      </c>
      <c r="J25" s="11">
        <f t="shared" si="1"/>
        <v>3</v>
      </c>
      <c r="Q25" s="1" t="s">
        <v>0</v>
      </c>
    </row>
    <row r="26" spans="1:10" ht="15">
      <c r="A26" s="1" t="s">
        <v>11</v>
      </c>
      <c r="B26" s="9">
        <v>1</v>
      </c>
      <c r="C26" s="10">
        <v>1</v>
      </c>
      <c r="D26" s="11">
        <v>-1</v>
      </c>
      <c r="E26" s="9">
        <f t="shared" si="2"/>
        <v>1</v>
      </c>
      <c r="F26" s="10">
        <f t="shared" si="3"/>
        <v>0.4</v>
      </c>
      <c r="G26" s="11">
        <f t="shared" si="4"/>
        <v>-0.6</v>
      </c>
      <c r="I26" s="9">
        <f t="shared" si="0"/>
        <v>0.8823529411764706</v>
      </c>
      <c r="J26" s="11">
        <f t="shared" si="1"/>
        <v>-0.5294117647058824</v>
      </c>
    </row>
    <row r="27" spans="2:10" ht="15">
      <c r="B27" s="9"/>
      <c r="C27" s="10"/>
      <c r="D27" s="11"/>
      <c r="E27" s="9"/>
      <c r="F27" s="10"/>
      <c r="G27" s="11"/>
      <c r="I27" s="9"/>
      <c r="J27" s="11"/>
    </row>
    <row r="28" spans="1:10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0.4</v>
      </c>
      <c r="G28" s="11">
        <f>D28+B$10</f>
        <v>-0.6</v>
      </c>
      <c r="I28" s="9">
        <f>E28*B$3/(B$3+B$5+F28)</f>
        <v>-0.8823529411764706</v>
      </c>
      <c r="J28" s="11">
        <f>G28*B$3/(B$3+B$5+F28)</f>
        <v>-0.5294117647058824</v>
      </c>
    </row>
    <row r="29" spans="1:10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-0.6</v>
      </c>
      <c r="G29" s="11">
        <f>D29+B$10</f>
        <v>2.4</v>
      </c>
      <c r="I29" s="9">
        <f>E29*B$3/(B$3+B$5+F29)</f>
        <v>0</v>
      </c>
      <c r="J29" s="11">
        <f>G29*B$3/(B$3+B$5+F29)</f>
        <v>3</v>
      </c>
    </row>
    <row r="30" spans="1:10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-1.6</v>
      </c>
      <c r="G30" s="14">
        <f>D30+B$10</f>
        <v>-0.6</v>
      </c>
      <c r="I30" s="12">
        <f>E30*B$3/(B$3+B$5+F30)</f>
        <v>2.142857142857143</v>
      </c>
      <c r="J30" s="14">
        <f>G30*B$3/(B$3+B$5+F30)</f>
        <v>-1.2857142857142856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Q30"/>
  <sheetViews>
    <sheetView tabSelected="1" zoomScale="115" zoomScaleNormal="115" workbookViewId="0" topLeftCell="A1">
      <selection activeCell="R30" sqref="R30"/>
    </sheetView>
  </sheetViews>
  <sheetFormatPr defaultColWidth="9.140625" defaultRowHeight="12.75"/>
  <cols>
    <col min="1" max="1" width="25.00390625" style="1" customWidth="1"/>
    <col min="2" max="4" width="7.28125" style="1" customWidth="1"/>
    <col min="5" max="7" width="8.421875" style="1" customWidth="1"/>
    <col min="8" max="8" width="7.7109375" style="1" customWidth="1"/>
    <col min="9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0.5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0</v>
      </c>
    </row>
    <row r="10" spans="1:2" ht="20.25">
      <c r="A10" s="15" t="s">
        <v>17</v>
      </c>
      <c r="B10" s="16">
        <v>0.5</v>
      </c>
    </row>
    <row r="11" spans="1:2" ht="20.25">
      <c r="A11" s="5"/>
      <c r="B11" s="5"/>
    </row>
    <row r="12" spans="1:2" ht="20.25">
      <c r="A12" s="17" t="s">
        <v>19</v>
      </c>
      <c r="B12" s="18">
        <v>330</v>
      </c>
    </row>
    <row r="13" spans="1:2" ht="20.25">
      <c r="A13" s="5"/>
      <c r="B13" s="5"/>
    </row>
    <row r="14" spans="1:2" ht="20.25">
      <c r="A14" s="5"/>
      <c r="B14" s="5"/>
    </row>
    <row r="15" spans="1:15" ht="20.25">
      <c r="A15" s="5"/>
      <c r="B15" s="5"/>
      <c r="O15" s="1" t="s">
        <v>0</v>
      </c>
    </row>
    <row r="16" ht="15.75" thickBot="1"/>
    <row r="17" spans="5:12" ht="15.75" thickBot="1">
      <c r="E17" s="22" t="s">
        <v>18</v>
      </c>
      <c r="F17" s="23"/>
      <c r="G17" s="23"/>
      <c r="H17" s="25" t="s">
        <v>27</v>
      </c>
      <c r="I17" s="26"/>
      <c r="J17" s="27"/>
      <c r="L17" s="2" t="s">
        <v>14</v>
      </c>
    </row>
    <row r="18" spans="1:13" ht="15">
      <c r="A18" s="1" t="s">
        <v>1</v>
      </c>
      <c r="B18" s="6" t="s">
        <v>24</v>
      </c>
      <c r="C18" s="7" t="s">
        <v>25</v>
      </c>
      <c r="D18" s="8" t="s">
        <v>26</v>
      </c>
      <c r="E18" s="24" t="s">
        <v>2</v>
      </c>
      <c r="F18" s="24" t="s">
        <v>3</v>
      </c>
      <c r="G18" s="24" t="s">
        <v>6</v>
      </c>
      <c r="H18" s="28" t="s">
        <v>21</v>
      </c>
      <c r="I18" s="29" t="s">
        <v>22</v>
      </c>
      <c r="J18" s="30" t="s">
        <v>23</v>
      </c>
      <c r="L18" s="6" t="s">
        <v>7</v>
      </c>
      <c r="M18" s="8" t="s">
        <v>8</v>
      </c>
    </row>
    <row r="19" spans="2:13" ht="15">
      <c r="B19" s="9"/>
      <c r="C19" s="10"/>
      <c r="D19" s="11"/>
      <c r="E19" s="9"/>
      <c r="F19" s="10"/>
      <c r="G19" s="10"/>
      <c r="H19" s="9"/>
      <c r="I19" s="10"/>
      <c r="J19" s="11"/>
      <c r="L19" s="9"/>
      <c r="M19" s="11"/>
    </row>
    <row r="20" spans="1:13" ht="15">
      <c r="A20" s="1" t="s">
        <v>9</v>
      </c>
      <c r="B20" s="9">
        <v>-1</v>
      </c>
      <c r="C20" s="10">
        <v>-1</v>
      </c>
      <c r="D20" s="11">
        <v>-1</v>
      </c>
      <c r="E20" s="9">
        <f aca="true" t="shared" si="0" ref="E20:E26">B20+B$8</f>
        <v>-1</v>
      </c>
      <c r="F20" s="10">
        <f aca="true" t="shared" si="1" ref="F20:F26">C20+B$9</f>
        <v>-1</v>
      </c>
      <c r="G20" s="10">
        <f aca="true" t="shared" si="2" ref="G20:G26">D20+B$10</f>
        <v>-0.5</v>
      </c>
      <c r="H20" s="9">
        <f>E20*COS(RADIANS($B$12))-F20*SIN(RADIANS($B$12))</f>
        <v>-1.3660254037844388</v>
      </c>
      <c r="I20" s="10">
        <f>E20*SIN(RADIANS($B$12))+F20*COS(RADIANS($B$12))</f>
        <v>-0.36602540378443793</v>
      </c>
      <c r="J20" s="11">
        <f>G20</f>
        <v>-0.5</v>
      </c>
      <c r="L20" s="9">
        <f>H20*B$3/(B$3+B$5+I20)</f>
        <v>-1.3076290459731092</v>
      </c>
      <c r="M20" s="11">
        <f>J20*B$3/(B$3+B$5+I20)</f>
        <v>-0.47862544955256764</v>
      </c>
    </row>
    <row r="21" spans="1:13" ht="15">
      <c r="A21" s="1" t="s">
        <v>10</v>
      </c>
      <c r="B21" s="9">
        <v>-1</v>
      </c>
      <c r="C21" s="10">
        <v>1</v>
      </c>
      <c r="D21" s="11">
        <v>-1</v>
      </c>
      <c r="E21" s="9">
        <f t="shared" si="0"/>
        <v>-1</v>
      </c>
      <c r="F21" s="10">
        <f t="shared" si="1"/>
        <v>1</v>
      </c>
      <c r="G21" s="10">
        <f t="shared" si="2"/>
        <v>-0.5</v>
      </c>
      <c r="H21" s="9">
        <f aca="true" t="shared" si="3" ref="H21:H30">E21*COS(RADIANS($B$12))-F21*SIN(RADIANS($B$12))</f>
        <v>-0.36602540378443793</v>
      </c>
      <c r="I21" s="10">
        <f aca="true" t="shared" si="4" ref="I21:I30">E21*SIN(RADIANS($B$12))+F21*COS(RADIANS($B$12))</f>
        <v>1.3660254037844388</v>
      </c>
      <c r="J21" s="11">
        <f aca="true" t="shared" si="5" ref="J21:J30">G21</f>
        <v>-0.5</v>
      </c>
      <c r="L21" s="9">
        <f aca="true" t="shared" si="6" ref="L21:L30">H21*B$3/(B$3+B$5+I21)</f>
        <v>-0.22566183285835506</v>
      </c>
      <c r="M21" s="11">
        <f aca="true" t="shared" si="7" ref="M21:M30">J21*B$3/(B$3+B$5+I21)</f>
        <v>-0.3082597963490716</v>
      </c>
    </row>
    <row r="22" spans="1:13" ht="15">
      <c r="A22" s="1" t="s">
        <v>11</v>
      </c>
      <c r="B22" s="9">
        <v>1</v>
      </c>
      <c r="C22" s="10">
        <v>1</v>
      </c>
      <c r="D22" s="11">
        <v>-1</v>
      </c>
      <c r="E22" s="9">
        <f t="shared" si="0"/>
        <v>1</v>
      </c>
      <c r="F22" s="10">
        <f t="shared" si="1"/>
        <v>1</v>
      </c>
      <c r="G22" s="10">
        <f t="shared" si="2"/>
        <v>-0.5</v>
      </c>
      <c r="H22" s="9">
        <f t="shared" si="3"/>
        <v>1.3660254037844388</v>
      </c>
      <c r="I22" s="10">
        <f t="shared" si="4"/>
        <v>0.36602540378443793</v>
      </c>
      <c r="J22" s="11">
        <f t="shared" si="5"/>
        <v>-0.5</v>
      </c>
      <c r="L22" s="9">
        <f t="shared" si="6"/>
        <v>1.06002309434949</v>
      </c>
      <c r="M22" s="11">
        <f t="shared" si="7"/>
        <v>-0.3879953811301021</v>
      </c>
    </row>
    <row r="23" spans="1:13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0"/>
        <v>1</v>
      </c>
      <c r="F23" s="10">
        <f t="shared" si="1"/>
        <v>-1</v>
      </c>
      <c r="G23" s="10">
        <f t="shared" si="2"/>
        <v>-0.5</v>
      </c>
      <c r="H23" s="9">
        <f t="shared" si="3"/>
        <v>0.36602540378443793</v>
      </c>
      <c r="I23" s="10">
        <f t="shared" si="4"/>
        <v>-1.3660254037844388</v>
      </c>
      <c r="J23" s="11">
        <f t="shared" si="5"/>
        <v>-0.5</v>
      </c>
      <c r="L23" s="9">
        <f t="shared" si="6"/>
        <v>0.5145685488949433</v>
      </c>
      <c r="M23" s="11">
        <f t="shared" si="7"/>
        <v>-0.7029137097789889</v>
      </c>
    </row>
    <row r="24" spans="1:13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0"/>
        <v>-1</v>
      </c>
      <c r="F24" s="10">
        <f t="shared" si="1"/>
        <v>-1</v>
      </c>
      <c r="G24" s="10">
        <f t="shared" si="2"/>
        <v>-0.5</v>
      </c>
      <c r="H24" s="9">
        <f t="shared" si="3"/>
        <v>-1.3660254037844388</v>
      </c>
      <c r="I24" s="10">
        <f t="shared" si="4"/>
        <v>-0.36602540378443793</v>
      </c>
      <c r="J24" s="11">
        <f t="shared" si="5"/>
        <v>-0.5</v>
      </c>
      <c r="L24" s="9">
        <f t="shared" si="6"/>
        <v>-1.3076290459731092</v>
      </c>
      <c r="M24" s="11">
        <f t="shared" si="7"/>
        <v>-0.47862544955256764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0"/>
        <v>0</v>
      </c>
      <c r="F25" s="10">
        <f t="shared" si="1"/>
        <v>0</v>
      </c>
      <c r="G25" s="10">
        <f t="shared" si="2"/>
        <v>2.5</v>
      </c>
      <c r="H25" s="9">
        <f t="shared" si="3"/>
        <v>0</v>
      </c>
      <c r="I25" s="10">
        <f t="shared" si="4"/>
        <v>0</v>
      </c>
      <c r="J25" s="11">
        <f t="shared" si="5"/>
        <v>2.5</v>
      </c>
      <c r="L25" s="9">
        <f t="shared" si="6"/>
        <v>0</v>
      </c>
      <c r="M25" s="11">
        <f t="shared" si="7"/>
        <v>2.142857142857143</v>
      </c>
      <c r="Q25" s="1" t="s">
        <v>0</v>
      </c>
    </row>
    <row r="26" spans="1:13" ht="15">
      <c r="A26" s="1" t="s">
        <v>11</v>
      </c>
      <c r="B26" s="9">
        <v>1</v>
      </c>
      <c r="C26" s="10">
        <v>1</v>
      </c>
      <c r="D26" s="11">
        <v>-1</v>
      </c>
      <c r="E26" s="9">
        <f t="shared" si="0"/>
        <v>1</v>
      </c>
      <c r="F26" s="10">
        <f t="shared" si="1"/>
        <v>1</v>
      </c>
      <c r="G26" s="10">
        <f t="shared" si="2"/>
        <v>-0.5</v>
      </c>
      <c r="H26" s="9">
        <f t="shared" si="3"/>
        <v>1.3660254037844388</v>
      </c>
      <c r="I26" s="10">
        <f t="shared" si="4"/>
        <v>0.36602540378443793</v>
      </c>
      <c r="J26" s="11">
        <f t="shared" si="5"/>
        <v>-0.5</v>
      </c>
      <c r="L26" s="9">
        <f t="shared" si="6"/>
        <v>1.06002309434949</v>
      </c>
      <c r="M26" s="11">
        <f t="shared" si="7"/>
        <v>-0.3879953811301021</v>
      </c>
    </row>
    <row r="27" spans="2:13" ht="15">
      <c r="B27" s="9"/>
      <c r="C27" s="10"/>
      <c r="D27" s="11"/>
      <c r="E27" s="9"/>
      <c r="F27" s="10"/>
      <c r="G27" s="10"/>
      <c r="H27" s="9"/>
      <c r="I27" s="10"/>
      <c r="J27" s="11"/>
      <c r="L27" s="9"/>
      <c r="M27" s="11"/>
    </row>
    <row r="28" spans="1:13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1</v>
      </c>
      <c r="G28" s="10">
        <f>D28+B$10</f>
        <v>-0.5</v>
      </c>
      <c r="H28" s="9">
        <f t="shared" si="3"/>
        <v>-0.36602540378443793</v>
      </c>
      <c r="I28" s="10">
        <f t="shared" si="4"/>
        <v>1.3660254037844388</v>
      </c>
      <c r="J28" s="11">
        <f t="shared" si="5"/>
        <v>-0.5</v>
      </c>
      <c r="L28" s="9">
        <f t="shared" si="6"/>
        <v>-0.22566183285835506</v>
      </c>
      <c r="M28" s="11">
        <f t="shared" si="7"/>
        <v>-0.3082597963490716</v>
      </c>
    </row>
    <row r="29" spans="1:13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0</v>
      </c>
      <c r="G29" s="10">
        <f>D29+B$10</f>
        <v>2.5</v>
      </c>
      <c r="H29" s="9">
        <f t="shared" si="3"/>
        <v>0</v>
      </c>
      <c r="I29" s="10">
        <f t="shared" si="4"/>
        <v>0</v>
      </c>
      <c r="J29" s="11">
        <f t="shared" si="5"/>
        <v>2.5</v>
      </c>
      <c r="L29" s="9">
        <f t="shared" si="6"/>
        <v>0</v>
      </c>
      <c r="M29" s="11">
        <f t="shared" si="7"/>
        <v>2.142857142857143</v>
      </c>
    </row>
    <row r="30" spans="1:13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</v>
      </c>
      <c r="G30" s="13">
        <f>D30+B$10</f>
        <v>-0.5</v>
      </c>
      <c r="H30" s="12">
        <f t="shared" si="3"/>
        <v>0.36602540378443793</v>
      </c>
      <c r="I30" s="13">
        <f t="shared" si="4"/>
        <v>-1.3660254037844388</v>
      </c>
      <c r="J30" s="14">
        <f t="shared" si="5"/>
        <v>-0.5</v>
      </c>
      <c r="L30" s="12">
        <f t="shared" si="6"/>
        <v>0.5145685488949433</v>
      </c>
      <c r="M30" s="14">
        <f t="shared" si="7"/>
        <v>-0.7029137097789889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Q30"/>
  <sheetViews>
    <sheetView zoomScale="115" zoomScaleNormal="115" workbookViewId="0" topLeftCell="A1">
      <selection activeCell="R1" sqref="R1"/>
    </sheetView>
  </sheetViews>
  <sheetFormatPr defaultColWidth="9.140625" defaultRowHeight="12.75"/>
  <cols>
    <col min="1" max="1" width="25.00390625" style="1" customWidth="1"/>
    <col min="2" max="4" width="7.28125" style="1" customWidth="1"/>
    <col min="5" max="7" width="9.00390625" style="1" bestFit="1" customWidth="1"/>
    <col min="8" max="8" width="7.7109375" style="1" customWidth="1"/>
    <col min="9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0.3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0</v>
      </c>
    </row>
    <row r="10" spans="1:2" ht="20.25">
      <c r="A10" s="15" t="s">
        <v>17</v>
      </c>
      <c r="B10" s="16">
        <v>-0.2</v>
      </c>
    </row>
    <row r="11" spans="1:2" ht="20.25">
      <c r="A11" s="5"/>
      <c r="B11" s="5"/>
    </row>
    <row r="12" spans="1:2" ht="20.25">
      <c r="A12" s="17" t="s">
        <v>19</v>
      </c>
      <c r="B12" s="18">
        <v>150</v>
      </c>
    </row>
    <row r="13" spans="1:2" ht="20.25">
      <c r="A13" s="17"/>
      <c r="B13" s="5"/>
    </row>
    <row r="14" spans="1:2" ht="20.25">
      <c r="A14" s="19" t="s">
        <v>20</v>
      </c>
      <c r="B14" s="20">
        <v>355</v>
      </c>
    </row>
    <row r="15" spans="1:15" ht="20.25">
      <c r="A15" s="5"/>
      <c r="B15" s="5"/>
      <c r="O15" s="1" t="s">
        <v>0</v>
      </c>
    </row>
    <row r="16" ht="15.75" thickBot="1"/>
    <row r="17" spans="5:16" ht="15.75" thickBot="1">
      <c r="E17" s="22" t="s">
        <v>18</v>
      </c>
      <c r="F17" s="23"/>
      <c r="G17" s="23"/>
      <c r="H17" s="25" t="s">
        <v>27</v>
      </c>
      <c r="I17" s="26"/>
      <c r="J17" s="27"/>
      <c r="K17" s="31" t="s">
        <v>28</v>
      </c>
      <c r="L17" s="32"/>
      <c r="M17" s="33"/>
      <c r="O17" s="21" t="s">
        <v>14</v>
      </c>
      <c r="P17" s="8"/>
    </row>
    <row r="18" spans="1:16" ht="15">
      <c r="A18" s="1" t="s">
        <v>1</v>
      </c>
      <c r="B18" s="6" t="s">
        <v>2</v>
      </c>
      <c r="C18" s="7" t="s">
        <v>3</v>
      </c>
      <c r="D18" s="8" t="s">
        <v>6</v>
      </c>
      <c r="E18" s="24" t="s">
        <v>2</v>
      </c>
      <c r="F18" s="24" t="s">
        <v>3</v>
      </c>
      <c r="G18" s="24" t="s">
        <v>6</v>
      </c>
      <c r="H18" s="28" t="s">
        <v>21</v>
      </c>
      <c r="I18" s="29" t="s">
        <v>22</v>
      </c>
      <c r="J18" s="30" t="s">
        <v>23</v>
      </c>
      <c r="K18" s="34" t="s">
        <v>29</v>
      </c>
      <c r="L18" s="35" t="s">
        <v>30</v>
      </c>
      <c r="M18" s="36" t="s">
        <v>31</v>
      </c>
      <c r="O18" s="6" t="s">
        <v>7</v>
      </c>
      <c r="P18" s="8" t="s">
        <v>8</v>
      </c>
    </row>
    <row r="19" spans="2:16" ht="15">
      <c r="B19" s="9"/>
      <c r="C19" s="10"/>
      <c r="D19" s="11"/>
      <c r="E19" s="9"/>
      <c r="F19" s="10"/>
      <c r="G19" s="10"/>
      <c r="H19" s="9"/>
      <c r="I19" s="10"/>
      <c r="J19" s="10"/>
      <c r="K19" s="9"/>
      <c r="L19" s="10"/>
      <c r="M19" s="11"/>
      <c r="O19" s="9"/>
      <c r="P19" s="11"/>
    </row>
    <row r="20" spans="1:16" ht="15">
      <c r="A20" s="1" t="s">
        <v>9</v>
      </c>
      <c r="B20" s="9">
        <v>-1</v>
      </c>
      <c r="C20" s="10">
        <v>-1</v>
      </c>
      <c r="D20" s="11">
        <v>-1</v>
      </c>
      <c r="E20" s="9">
        <f aca="true" t="shared" si="0" ref="E20:E26">B20+B$8</f>
        <v>-1</v>
      </c>
      <c r="F20" s="10">
        <f aca="true" t="shared" si="1" ref="F20:F26">C20+B$9</f>
        <v>-1</v>
      </c>
      <c r="G20" s="10">
        <f aca="true" t="shared" si="2" ref="G20:G26">D20+B$10</f>
        <v>-1.2</v>
      </c>
      <c r="H20" s="9">
        <f aca="true" t="shared" si="3" ref="H20:H26">E20*COS(RADIANS($B$12))-F20*SIN(RADIANS($B$12))</f>
        <v>1.3660254037844386</v>
      </c>
      <c r="I20" s="10">
        <f aca="true" t="shared" si="4" ref="I20:I26">E20*SIN(RADIANS($B$12))+F20*COS(RADIANS($B$12))</f>
        <v>0.36602540378443876</v>
      </c>
      <c r="J20" s="10">
        <f aca="true" t="shared" si="5" ref="J20:J26">G20</f>
        <v>-1.2</v>
      </c>
      <c r="K20" s="9">
        <f>H20</f>
        <v>1.3660254037844386</v>
      </c>
      <c r="L20" s="10">
        <f>I20*COS(RADIANS($B$14))-J20*SIN(RADIANS($B$14))</f>
        <v>0.2600456753197582</v>
      </c>
      <c r="M20" s="11">
        <f>I20*SIN(RADIANS($B$14))+J20*COS(RADIANS($B$14))</f>
        <v>-1.227334853641439</v>
      </c>
      <c r="O20" s="9">
        <f aca="true" t="shared" si="6" ref="O20:O26">K20*B$3/(B$3+B$5+L20)</f>
        <v>1.1511302340201668</v>
      </c>
      <c r="P20" s="11">
        <f aca="true" t="shared" si="7" ref="P20:P26">M20*B$3/(B$3+B$5+L20)</f>
        <v>-1.0342576744029006</v>
      </c>
    </row>
    <row r="21" spans="1:16" ht="15">
      <c r="A21" s="1" t="s">
        <v>10</v>
      </c>
      <c r="B21" s="9">
        <v>-1</v>
      </c>
      <c r="C21" s="10">
        <v>1</v>
      </c>
      <c r="D21" s="11">
        <v>-1</v>
      </c>
      <c r="E21" s="9">
        <f t="shared" si="0"/>
        <v>-1</v>
      </c>
      <c r="F21" s="10">
        <f t="shared" si="1"/>
        <v>1</v>
      </c>
      <c r="G21" s="10">
        <f t="shared" si="2"/>
        <v>-1.2</v>
      </c>
      <c r="H21" s="9">
        <f t="shared" si="3"/>
        <v>0.36602540378443876</v>
      </c>
      <c r="I21" s="10">
        <f t="shared" si="4"/>
        <v>-1.3660254037844386</v>
      </c>
      <c r="J21" s="10">
        <f t="shared" si="5"/>
        <v>-1.2</v>
      </c>
      <c r="K21" s="9">
        <f aca="true" t="shared" si="8" ref="K21:K30">H21</f>
        <v>0.36602540378443876</v>
      </c>
      <c r="L21" s="10">
        <f aca="true" t="shared" si="9" ref="L21:L30">I21*COS(RADIANS($B$14))-J21*SIN(RADIANS($B$14))</f>
        <v>-1.4654141560058835</v>
      </c>
      <c r="M21" s="11">
        <f aca="true" t="shared" si="10" ref="M21:M30">I21*SIN(RADIANS($B$14))+J21*COS(RADIANS($B$14))</f>
        <v>-1.076376679031092</v>
      </c>
      <c r="O21" s="9">
        <f t="shared" si="6"/>
        <v>0.5985417444204578</v>
      </c>
      <c r="P21" s="11">
        <f t="shared" si="7"/>
        <v>-1.760141149930094</v>
      </c>
    </row>
    <row r="22" spans="1:16" ht="15">
      <c r="A22" s="1" t="s">
        <v>11</v>
      </c>
      <c r="B22" s="9">
        <v>1</v>
      </c>
      <c r="C22" s="10">
        <v>1</v>
      </c>
      <c r="D22" s="11">
        <v>-1</v>
      </c>
      <c r="E22" s="9">
        <f t="shared" si="0"/>
        <v>1</v>
      </c>
      <c r="F22" s="10">
        <f t="shared" si="1"/>
        <v>1</v>
      </c>
      <c r="G22" s="10">
        <f t="shared" si="2"/>
        <v>-1.2</v>
      </c>
      <c r="H22" s="9">
        <f t="shared" si="3"/>
        <v>-1.3660254037844386</v>
      </c>
      <c r="I22" s="10">
        <f t="shared" si="4"/>
        <v>-0.36602540378443876</v>
      </c>
      <c r="J22" s="10">
        <f t="shared" si="5"/>
        <v>-1.2</v>
      </c>
      <c r="K22" s="9">
        <f t="shared" si="8"/>
        <v>-1.3660254037844386</v>
      </c>
      <c r="L22" s="10">
        <f t="shared" si="9"/>
        <v>-0.4692194579141382</v>
      </c>
      <c r="M22" s="11">
        <f t="shared" si="10"/>
        <v>-1.1635324217787504</v>
      </c>
      <c r="O22" s="9">
        <f t="shared" si="6"/>
        <v>-1.4476841812448122</v>
      </c>
      <c r="P22" s="11">
        <f t="shared" si="7"/>
        <v>-1.2330864980314593</v>
      </c>
    </row>
    <row r="23" spans="1:16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0"/>
        <v>1</v>
      </c>
      <c r="F23" s="10">
        <f t="shared" si="1"/>
        <v>-1</v>
      </c>
      <c r="G23" s="10">
        <f t="shared" si="2"/>
        <v>-1.2</v>
      </c>
      <c r="H23" s="9">
        <f t="shared" si="3"/>
        <v>-0.36602540378443876</v>
      </c>
      <c r="I23" s="10">
        <f t="shared" si="4"/>
        <v>1.3660254037844386</v>
      </c>
      <c r="J23" s="10">
        <f t="shared" si="5"/>
        <v>-1.2</v>
      </c>
      <c r="K23" s="9">
        <f t="shared" si="8"/>
        <v>-0.36602540378443876</v>
      </c>
      <c r="L23" s="10">
        <f t="shared" si="9"/>
        <v>1.2562403734115037</v>
      </c>
      <c r="M23" s="11">
        <f t="shared" si="10"/>
        <v>-1.3144905963890974</v>
      </c>
      <c r="O23" s="9">
        <f t="shared" si="6"/>
        <v>-0.2410048902953571</v>
      </c>
      <c r="P23" s="11">
        <f t="shared" si="7"/>
        <v>-0.8655100402910924</v>
      </c>
    </row>
    <row r="24" spans="1:16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0"/>
        <v>-1</v>
      </c>
      <c r="F24" s="10">
        <f t="shared" si="1"/>
        <v>-1</v>
      </c>
      <c r="G24" s="10">
        <f t="shared" si="2"/>
        <v>-1.2</v>
      </c>
      <c r="H24" s="9">
        <f t="shared" si="3"/>
        <v>1.3660254037844386</v>
      </c>
      <c r="I24" s="10">
        <f t="shared" si="4"/>
        <v>0.36602540378443876</v>
      </c>
      <c r="J24" s="10">
        <f t="shared" si="5"/>
        <v>-1.2</v>
      </c>
      <c r="K24" s="9">
        <f t="shared" si="8"/>
        <v>1.3660254037844386</v>
      </c>
      <c r="L24" s="10">
        <f t="shared" si="9"/>
        <v>0.2600456753197582</v>
      </c>
      <c r="M24" s="11">
        <f t="shared" si="10"/>
        <v>-1.227334853641439</v>
      </c>
      <c r="O24" s="9">
        <f t="shared" si="6"/>
        <v>1.1511302340201668</v>
      </c>
      <c r="P24" s="11">
        <f t="shared" si="7"/>
        <v>-1.0342576744029006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0"/>
        <v>0</v>
      </c>
      <c r="F25" s="10">
        <f t="shared" si="1"/>
        <v>0</v>
      </c>
      <c r="G25" s="10">
        <f t="shared" si="2"/>
        <v>1.8</v>
      </c>
      <c r="H25" s="9">
        <f t="shared" si="3"/>
        <v>0</v>
      </c>
      <c r="I25" s="10">
        <f t="shared" si="4"/>
        <v>0</v>
      </c>
      <c r="J25" s="10">
        <f t="shared" si="5"/>
        <v>1.8</v>
      </c>
      <c r="K25" s="9">
        <f t="shared" si="8"/>
        <v>0</v>
      </c>
      <c r="L25" s="10">
        <f t="shared" si="9"/>
        <v>0.156880336945785</v>
      </c>
      <c r="M25" s="11">
        <f t="shared" si="10"/>
        <v>1.793150456565142</v>
      </c>
      <c r="O25" s="9">
        <f t="shared" si="6"/>
        <v>0</v>
      </c>
      <c r="P25" s="11">
        <f t="shared" si="7"/>
        <v>1.556157820159973</v>
      </c>
      <c r="Q25" s="1" t="s">
        <v>0</v>
      </c>
    </row>
    <row r="26" spans="1:16" ht="15">
      <c r="A26" s="1" t="s">
        <v>11</v>
      </c>
      <c r="B26" s="9">
        <v>1</v>
      </c>
      <c r="C26" s="10">
        <v>1</v>
      </c>
      <c r="D26" s="11">
        <v>-1</v>
      </c>
      <c r="E26" s="9">
        <f t="shared" si="0"/>
        <v>1</v>
      </c>
      <c r="F26" s="10">
        <f t="shared" si="1"/>
        <v>1</v>
      </c>
      <c r="G26" s="10">
        <f t="shared" si="2"/>
        <v>-1.2</v>
      </c>
      <c r="H26" s="9">
        <f t="shared" si="3"/>
        <v>-1.3660254037844386</v>
      </c>
      <c r="I26" s="10">
        <f t="shared" si="4"/>
        <v>-0.36602540378443876</v>
      </c>
      <c r="J26" s="10">
        <f t="shared" si="5"/>
        <v>-1.2</v>
      </c>
      <c r="K26" s="9">
        <f t="shared" si="8"/>
        <v>-1.3660254037844386</v>
      </c>
      <c r="L26" s="10">
        <f t="shared" si="9"/>
        <v>-0.4692194579141382</v>
      </c>
      <c r="M26" s="11">
        <f t="shared" si="10"/>
        <v>-1.1635324217787504</v>
      </c>
      <c r="O26" s="9">
        <f t="shared" si="6"/>
        <v>-1.4476841812448122</v>
      </c>
      <c r="P26" s="11">
        <f t="shared" si="7"/>
        <v>-1.2330864980314593</v>
      </c>
    </row>
    <row r="27" spans="2:16" ht="15">
      <c r="B27" s="9"/>
      <c r="C27" s="10"/>
      <c r="D27" s="11"/>
      <c r="E27" s="9"/>
      <c r="F27" s="10"/>
      <c r="G27" s="10"/>
      <c r="H27" s="9"/>
      <c r="I27" s="10"/>
      <c r="J27" s="10"/>
      <c r="K27" s="9"/>
      <c r="L27" s="10"/>
      <c r="M27" s="11"/>
      <c r="O27" s="9"/>
      <c r="P27" s="11"/>
    </row>
    <row r="28" spans="1:16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1</v>
      </c>
      <c r="G28" s="10">
        <f>D28+B$10</f>
        <v>-1.2</v>
      </c>
      <c r="H28" s="9">
        <f>E28*COS(RADIANS($B$12))-F28*SIN(RADIANS($B$12))</f>
        <v>0.36602540378443876</v>
      </c>
      <c r="I28" s="10">
        <f>E28*SIN(RADIANS($B$12))+F28*COS(RADIANS($B$12))</f>
        <v>-1.3660254037844386</v>
      </c>
      <c r="J28" s="10">
        <f>G28</f>
        <v>-1.2</v>
      </c>
      <c r="K28" s="9">
        <f t="shared" si="8"/>
        <v>0.36602540378443876</v>
      </c>
      <c r="L28" s="10">
        <f t="shared" si="9"/>
        <v>-1.4654141560058835</v>
      </c>
      <c r="M28" s="11">
        <f t="shared" si="10"/>
        <v>-1.076376679031092</v>
      </c>
      <c r="O28" s="9">
        <f>K28*B$3/(B$3+B$5+L28)</f>
        <v>0.5985417444204578</v>
      </c>
      <c r="P28" s="11">
        <f>M28*B$3/(B$3+B$5+L28)</f>
        <v>-1.760141149930094</v>
      </c>
    </row>
    <row r="29" spans="1:16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0</v>
      </c>
      <c r="G29" s="10">
        <f>D29+B$10</f>
        <v>1.8</v>
      </c>
      <c r="H29" s="9">
        <f>E29*COS(RADIANS($B$12))-F29*SIN(RADIANS($B$12))</f>
        <v>0</v>
      </c>
      <c r="I29" s="10">
        <f>E29*SIN(RADIANS($B$12))+F29*COS(RADIANS($B$12))</f>
        <v>0</v>
      </c>
      <c r="J29" s="10">
        <f>G29</f>
        <v>1.8</v>
      </c>
      <c r="K29" s="9">
        <f t="shared" si="8"/>
        <v>0</v>
      </c>
      <c r="L29" s="10">
        <f t="shared" si="9"/>
        <v>0.156880336945785</v>
      </c>
      <c r="M29" s="11">
        <f t="shared" si="10"/>
        <v>1.793150456565142</v>
      </c>
      <c r="O29" s="9">
        <f>K29*B$3/(B$3+B$5+L29)</f>
        <v>0</v>
      </c>
      <c r="P29" s="11">
        <f>M29*B$3/(B$3+B$5+L29)</f>
        <v>1.556157820159973</v>
      </c>
    </row>
    <row r="30" spans="1:16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</v>
      </c>
      <c r="G30" s="13">
        <f>D30+B$10</f>
        <v>-1.2</v>
      </c>
      <c r="H30" s="12">
        <f>E30*COS(RADIANS($B$12))-F30*SIN(RADIANS($B$12))</f>
        <v>-0.36602540378443876</v>
      </c>
      <c r="I30" s="13">
        <f>E30*SIN(RADIANS($B$12))+F30*COS(RADIANS($B$12))</f>
        <v>1.3660254037844386</v>
      </c>
      <c r="J30" s="13">
        <f>G30</f>
        <v>-1.2</v>
      </c>
      <c r="K30" s="12">
        <f t="shared" si="8"/>
        <v>-0.36602540378443876</v>
      </c>
      <c r="L30" s="13">
        <f t="shared" si="9"/>
        <v>1.2562403734115037</v>
      </c>
      <c r="M30" s="14">
        <f t="shared" si="10"/>
        <v>-1.3144905963890974</v>
      </c>
      <c r="O30" s="12">
        <f>K30*B$3/(B$3+B$5+L30)</f>
        <v>-0.2410048902953571</v>
      </c>
      <c r="P30" s="14">
        <f>M30*B$3/(B$3+B$5+L30)</f>
        <v>-0.8655100402910924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2011-01-29T18:04:51Z</dcterms:created>
  <dcterms:modified xsi:type="dcterms:W3CDTF">2011-02-01T23:37:17Z</dcterms:modified>
  <cp:category/>
  <cp:version/>
  <cp:contentType/>
  <cp:contentStatus/>
</cp:coreProperties>
</file>